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</sheets>
  <definedNames>
    <definedName name="_xlnm.Print_Area" localSheetId="0">'Plan1'!$B$1:$G$37</definedName>
  </definedNames>
  <calcPr fullCalcOnLoad="1"/>
</workbook>
</file>

<file path=xl/sharedStrings.xml><?xml version="1.0" encoding="utf-8"?>
<sst xmlns="http://schemas.openxmlformats.org/spreadsheetml/2006/main" count="27" uniqueCount="27">
  <si>
    <t>CÁLCULO DO VOLUME DE RETENÇÃO/DETENÇÃO DE ÁGUAS PLUVIAIS ( V )</t>
  </si>
  <si>
    <t>LEI Nº. 10.290 DE 24/12/2008</t>
  </si>
  <si>
    <t>OBRA:</t>
  </si>
  <si>
    <t>LOCAL:</t>
  </si>
  <si>
    <t>DATA:</t>
  </si>
  <si>
    <t xml:space="preserve">ÁREA IMPERMEABILIZADA </t>
  </si>
  <si>
    <t>AREA DO TERRENO (At) - (m2)</t>
  </si>
  <si>
    <t xml:space="preserve"> </t>
  </si>
  <si>
    <t>TIPO</t>
  </si>
  <si>
    <t>ÁREA (m2)</t>
  </si>
  <si>
    <t>ÀREA IMPERMEABILIZADA (Ai) - (%)</t>
  </si>
  <si>
    <t>TOTAL</t>
  </si>
  <si>
    <t>FÓRMULAS</t>
  </si>
  <si>
    <t>VOLUME RETENÇÃO/DETENÇÃO (m³)</t>
  </si>
  <si>
    <t>V= (102,55+6,335x(Ai-10))xAt</t>
  </si>
  <si>
    <t>Ai ≤ 40%</t>
  </si>
  <si>
    <t>V= (292,60+6,938x(Ai-40))xAt</t>
  </si>
  <si>
    <t>Ai &gt; 40%</t>
  </si>
  <si>
    <t>VAZÃO MÁXIMA DE SAÍDA</t>
  </si>
  <si>
    <t>l/s</t>
  </si>
  <si>
    <t>l/h</t>
  </si>
  <si>
    <t>OBSERVAÇÕES:</t>
  </si>
  <si>
    <t>ENG. FISCAL:</t>
  </si>
  <si>
    <t xml:space="preserve">SMO - DEPARTAMENTO DE PAVIMENTAÇÃO E DRENAGEM                                                                                                             </t>
  </si>
  <si>
    <t>CMB/cmb</t>
  </si>
  <si>
    <t>e-mail: smobras@riopreto.sp.gov.br</t>
  </si>
  <si>
    <t xml:space="preserve"> (17) 3203-1357 /  3203-1113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</si>
</sst>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name val="Century Gothic"/>
      <family val="2"/>
    </font>
    <font>
      <b/>
      <sz val="8"/>
      <color indexed="22"/>
      <name val="Tahoma"/>
      <family val="2"/>
    </font>
    <font>
      <b/>
      <sz val="9"/>
      <color indexed="12"/>
      <name val="Arial"/>
      <family val="2"/>
    </font>
    <font>
      <b/>
      <sz val="11"/>
      <color indexed="8"/>
      <name val="Times New Roman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2" fontId="18" fillId="24" borderId="10" xfId="0" applyNumberFormat="1" applyFont="1" applyFill="1" applyBorder="1" applyAlignment="1">
      <alignment/>
    </xf>
    <xf numFmtId="2" fontId="18" fillId="24" borderId="11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/>
    </xf>
    <xf numFmtId="39" fontId="18" fillId="24" borderId="11" xfId="0" applyNumberFormat="1" applyFont="1" applyFill="1" applyBorder="1" applyAlignment="1">
      <alignment horizontal="right"/>
    </xf>
    <xf numFmtId="39" fontId="18" fillId="24" borderId="12" xfId="0" applyNumberFormat="1" applyFont="1" applyFill="1" applyBorder="1" applyAlignment="1">
      <alignment horizontal="right"/>
    </xf>
    <xf numFmtId="39" fontId="18" fillId="24" borderId="0" xfId="0" applyNumberFormat="1" applyFont="1" applyFill="1" applyBorder="1" applyAlignment="1">
      <alignment horizontal="right"/>
    </xf>
    <xf numFmtId="0" fontId="2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0" fontId="21" fillId="0" borderId="13" xfId="0" applyFont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/>
      <protection locked="0"/>
    </xf>
    <xf numFmtId="4" fontId="0" fillId="6" borderId="13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" fontId="21" fillId="0" borderId="13" xfId="0" applyNumberFormat="1" applyFont="1" applyBorder="1" applyAlignment="1" applyProtection="1">
      <alignment/>
      <protection hidden="1"/>
    </xf>
    <xf numFmtId="0" fontId="21" fillId="0" borderId="14" xfId="0" applyFont="1" applyBorder="1" applyAlignment="1" applyProtection="1">
      <alignment horizontal="center"/>
      <protection hidden="1"/>
    </xf>
    <xf numFmtId="4" fontId="21" fillId="0" borderId="0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1" fillId="16" borderId="13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4" fontId="23" fillId="16" borderId="13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20" fillId="16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21" fillId="6" borderId="13" xfId="0" applyFont="1" applyFill="1" applyBorder="1" applyAlignment="1" applyProtection="1">
      <alignment horizontal="center"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14" fontId="0" fillId="6" borderId="13" xfId="0" applyNumberForma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4" fontId="0" fillId="6" borderId="13" xfId="0" applyNumberFormat="1" applyFill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hidden="1"/>
    </xf>
    <xf numFmtId="164" fontId="21" fillId="0" borderId="13" xfId="0" applyNumberFormat="1" applyFont="1" applyBorder="1" applyAlignment="1" applyProtection="1">
      <alignment horizontal="center"/>
      <protection hidden="1"/>
    </xf>
    <xf numFmtId="0" fontId="21" fillId="16" borderId="13" xfId="0" applyFont="1" applyFill="1" applyBorder="1" applyAlignment="1" applyProtection="1">
      <alignment horizontal="center"/>
      <protection hidden="1"/>
    </xf>
    <xf numFmtId="4" fontId="22" fillId="16" borderId="13" xfId="0" applyNumberFormat="1" applyFont="1" applyFill="1" applyBorder="1" applyAlignment="1" applyProtection="1">
      <alignment horizontal="center"/>
      <protection hidden="1"/>
    </xf>
    <xf numFmtId="0" fontId="21" fillId="16" borderId="13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 wrapText="1"/>
      <protection hidden="1"/>
    </xf>
    <xf numFmtId="0" fontId="27" fillId="0" borderId="13" xfId="0" applyFont="1" applyBorder="1" applyAlignment="1" applyProtection="1">
      <alignment horizontal="center" wrapText="1"/>
      <protection hidden="1"/>
    </xf>
    <xf numFmtId="0" fontId="24" fillId="0" borderId="13" xfId="0" applyFont="1" applyBorder="1" applyAlignment="1" applyProtection="1">
      <alignment horizontal="center" wrapText="1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76200</xdr:rowOff>
    </xdr:from>
    <xdr:to>
      <xdr:col>6</xdr:col>
      <xdr:colOff>533400</xdr:colOff>
      <xdr:row>2</xdr:row>
      <xdr:rowOff>828675</xdr:rowOff>
    </xdr:to>
    <xdr:sp>
      <xdr:nvSpPr>
        <xdr:cNvPr id="1" name="Rectangle 5"/>
        <xdr:cNvSpPr>
          <a:spLocks/>
        </xdr:cNvSpPr>
      </xdr:nvSpPr>
      <xdr:spPr>
        <a:xfrm>
          <a:off x="1771650" y="400050"/>
          <a:ext cx="45624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600" tIns="12600" rIns="12600" bIns="126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PREFEITURA MUNICIPAL DE SÃO JOSÉ DO RIO PRETO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SÃO PAULO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 MUNICIPAL  DE OBRAS </a:t>
          </a:r>
        </a:p>
      </xdr:txBody>
    </xdr:sp>
    <xdr:clientData/>
  </xdr:twoCellAnchor>
  <xdr:twoCellAnchor>
    <xdr:from>
      <xdr:col>1</xdr:col>
      <xdr:colOff>238125</xdr:colOff>
      <xdr:row>2</xdr:row>
      <xdr:rowOff>28575</xdr:rowOff>
    </xdr:from>
    <xdr:to>
      <xdr:col>1</xdr:col>
      <xdr:colOff>1133475</xdr:colOff>
      <xdr:row>2</xdr:row>
      <xdr:rowOff>838200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52425"/>
          <a:ext cx="895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3" width="15.28125" style="1" customWidth="1"/>
    <col min="4" max="4" width="9.140625" style="1" customWidth="1"/>
    <col min="5" max="5" width="18.28125" style="1" customWidth="1"/>
    <col min="6" max="6" width="16.7109375" style="1" customWidth="1"/>
    <col min="7" max="16384" width="9.140625" style="1" customWidth="1"/>
  </cols>
  <sheetData>
    <row r="1" spans="2:7" ht="12.75">
      <c r="B1" s="38"/>
      <c r="C1" s="38"/>
      <c r="D1" s="38"/>
      <c r="E1" s="38"/>
      <c r="F1" s="38"/>
      <c r="G1" s="38"/>
    </row>
    <row r="2" spans="2:7" ht="12.75">
      <c r="B2" s="38"/>
      <c r="C2" s="38"/>
      <c r="D2" s="38"/>
      <c r="E2" s="38"/>
      <c r="F2" s="38"/>
      <c r="G2" s="38"/>
    </row>
    <row r="3" spans="2:8" ht="72" customHeight="1">
      <c r="B3" s="3"/>
      <c r="C3" s="4"/>
      <c r="D3" s="5"/>
      <c r="E3" s="6"/>
      <c r="F3" s="7"/>
      <c r="G3" s="8"/>
      <c r="H3" s="9"/>
    </row>
    <row r="4" spans="2:7" ht="12.75" customHeight="1">
      <c r="B4" s="39" t="s">
        <v>0</v>
      </c>
      <c r="C4" s="39"/>
      <c r="D4" s="39"/>
      <c r="E4" s="39"/>
      <c r="F4" s="39"/>
      <c r="G4" s="39"/>
    </row>
    <row r="5" spans="2:7" ht="12.75" customHeight="1">
      <c r="B5" s="39"/>
      <c r="C5" s="39"/>
      <c r="D5" s="39"/>
      <c r="E5" s="39"/>
      <c r="F5" s="39"/>
      <c r="G5" s="39"/>
    </row>
    <row r="6" spans="2:7" ht="12.75">
      <c r="B6" s="40" t="s">
        <v>1</v>
      </c>
      <c r="C6" s="40"/>
      <c r="D6" s="40"/>
      <c r="E6" s="40"/>
      <c r="F6" s="40"/>
      <c r="G6" s="40"/>
    </row>
    <row r="7" spans="2:7" ht="12.75">
      <c r="B7" s="10" t="s">
        <v>2</v>
      </c>
      <c r="C7" s="41"/>
      <c r="D7" s="41"/>
      <c r="E7" s="41"/>
      <c r="F7" s="41"/>
      <c r="G7" s="41"/>
    </row>
    <row r="8" spans="2:7" ht="12.75">
      <c r="B8" s="10" t="s">
        <v>3</v>
      </c>
      <c r="C8" s="42"/>
      <c r="D8" s="42"/>
      <c r="E8" s="42"/>
      <c r="F8" s="42"/>
      <c r="G8" s="42"/>
    </row>
    <row r="9" spans="2:7" ht="12.75">
      <c r="B9" s="11"/>
      <c r="C9" s="12"/>
      <c r="D9" s="12"/>
      <c r="E9" s="13" t="s">
        <v>4</v>
      </c>
      <c r="F9" s="43"/>
      <c r="G9" s="43"/>
    </row>
    <row r="10" spans="2:7" ht="12.75">
      <c r="B10" s="40"/>
      <c r="C10" s="40"/>
      <c r="D10" s="40"/>
      <c r="E10" s="40"/>
      <c r="F10" s="40"/>
      <c r="G10" s="40"/>
    </row>
    <row r="11" spans="2:7" ht="12.75">
      <c r="B11" s="44" t="s">
        <v>5</v>
      </c>
      <c r="C11" s="44"/>
      <c r="D11" s="14"/>
      <c r="E11" s="44" t="s">
        <v>6</v>
      </c>
      <c r="F11" s="44"/>
      <c r="G11" s="45" t="s">
        <v>7</v>
      </c>
    </row>
    <row r="12" spans="2:7" ht="12.75">
      <c r="B12" s="15" t="s">
        <v>8</v>
      </c>
      <c r="C12" s="15" t="s">
        <v>9</v>
      </c>
      <c r="D12" s="12"/>
      <c r="E12" s="46"/>
      <c r="F12" s="46"/>
      <c r="G12" s="45"/>
    </row>
    <row r="13" spans="2:7" ht="12.75">
      <c r="B13" s="16"/>
      <c r="C13" s="17"/>
      <c r="D13" s="12"/>
      <c r="E13" s="12"/>
      <c r="F13" s="18"/>
      <c r="G13" s="45"/>
    </row>
    <row r="14" spans="2:7" ht="12.75">
      <c r="B14" s="16"/>
      <c r="C14" s="17"/>
      <c r="D14" s="12"/>
      <c r="E14" s="47" t="s">
        <v>10</v>
      </c>
      <c r="F14" s="47"/>
      <c r="G14" s="45"/>
    </row>
    <row r="15" spans="2:7" ht="12.75">
      <c r="B15" s="16"/>
      <c r="C15" s="17"/>
      <c r="D15" s="12"/>
      <c r="E15" s="48">
        <f>IF(E12=0,0,C20/E12)</f>
        <v>0</v>
      </c>
      <c r="F15" s="48"/>
      <c r="G15" s="45"/>
    </row>
    <row r="16" spans="2:7" ht="12.75">
      <c r="B16" s="16"/>
      <c r="C16" s="17"/>
      <c r="D16" s="12"/>
      <c r="E16" s="12"/>
      <c r="F16" s="19"/>
      <c r="G16" s="45"/>
    </row>
    <row r="17" spans="2:7" ht="12.75">
      <c r="B17" s="16"/>
      <c r="C17" s="17"/>
      <c r="D17" s="12"/>
      <c r="E17" s="12"/>
      <c r="F17" s="12"/>
      <c r="G17" s="45"/>
    </row>
    <row r="18" spans="2:7" ht="12.75">
      <c r="B18" s="16"/>
      <c r="C18" s="17"/>
      <c r="D18" s="12"/>
      <c r="E18" s="12"/>
      <c r="F18" s="12"/>
      <c r="G18" s="45"/>
    </row>
    <row r="19" spans="2:7" ht="12.75">
      <c r="B19" s="16"/>
      <c r="C19" s="17"/>
      <c r="D19" s="12"/>
      <c r="E19" s="12"/>
      <c r="F19" s="12"/>
      <c r="G19" s="45"/>
    </row>
    <row r="20" spans="2:7" ht="12.75">
      <c r="B20" s="15" t="s">
        <v>11</v>
      </c>
      <c r="C20" s="20">
        <f>SUM(C13:C19)</f>
        <v>0</v>
      </c>
      <c r="D20" s="12"/>
      <c r="E20" s="12"/>
      <c r="F20" s="12"/>
      <c r="G20" s="45"/>
    </row>
    <row r="21" spans="2:7" ht="12.75">
      <c r="B21" s="21"/>
      <c r="C21" s="22"/>
      <c r="D21" s="12"/>
      <c r="E21" s="12"/>
      <c r="F21" s="23"/>
      <c r="G21" s="45"/>
    </row>
    <row r="22" spans="2:7" ht="12.75">
      <c r="B22" s="47" t="s">
        <v>12</v>
      </c>
      <c r="C22" s="47"/>
      <c r="D22" s="47"/>
      <c r="E22" s="49" t="s">
        <v>13</v>
      </c>
      <c r="F22" s="49"/>
      <c r="G22" s="45"/>
    </row>
    <row r="23" spans="2:7" ht="17.25" customHeight="1">
      <c r="B23" s="47" t="s">
        <v>14</v>
      </c>
      <c r="C23" s="47"/>
      <c r="D23" s="15" t="s">
        <v>15</v>
      </c>
      <c r="E23" s="50">
        <f>IF(E15&lt;=40%,(102.55+(6.335*(E15-10%))*100)*(E12/10000),0)</f>
        <v>0</v>
      </c>
      <c r="F23" s="50"/>
      <c r="G23" s="45"/>
    </row>
    <row r="24" spans="2:7" ht="21" customHeight="1">
      <c r="B24" s="47" t="s">
        <v>16</v>
      </c>
      <c r="C24" s="47"/>
      <c r="D24" s="15" t="s">
        <v>17</v>
      </c>
      <c r="E24" s="50">
        <f>IF(E15&gt;40%,(292.6+(6.938*(E15-40%))*100)*(E12/10000),0)</f>
        <v>0</v>
      </c>
      <c r="F24" s="50"/>
      <c r="G24" s="45"/>
    </row>
    <row r="25" spans="2:7" ht="12.75">
      <c r="B25" s="40"/>
      <c r="C25" s="40"/>
      <c r="D25" s="40"/>
      <c r="E25" s="40"/>
      <c r="F25" s="40"/>
      <c r="G25" s="40"/>
    </row>
    <row r="26" spans="2:7" ht="12.75">
      <c r="B26" s="51" t="s">
        <v>18</v>
      </c>
      <c r="C26" s="51"/>
      <c r="D26" s="24" t="s">
        <v>19</v>
      </c>
      <c r="E26" s="24" t="s">
        <v>20</v>
      </c>
      <c r="F26" s="25"/>
      <c r="G26" s="26"/>
    </row>
    <row r="27" spans="2:7" ht="12.75">
      <c r="B27" s="51"/>
      <c r="C27" s="51"/>
      <c r="D27" s="27">
        <f>E27/3600</f>
        <v>0</v>
      </c>
      <c r="E27" s="27">
        <f>E12*13</f>
        <v>0</v>
      </c>
      <c r="F27" s="25"/>
      <c r="G27" s="26"/>
    </row>
    <row r="28" spans="2:7" ht="12.75">
      <c r="B28" s="28"/>
      <c r="C28" s="29"/>
      <c r="D28" s="29"/>
      <c r="E28" s="29"/>
      <c r="F28" s="2"/>
      <c r="G28" s="26"/>
    </row>
    <row r="29" spans="2:7" ht="12.75">
      <c r="B29" s="30" t="s">
        <v>21</v>
      </c>
      <c r="C29" s="52"/>
      <c r="D29" s="52"/>
      <c r="E29" s="52"/>
      <c r="F29" s="52"/>
      <c r="G29" s="52"/>
    </row>
    <row r="30" spans="2:7" ht="12.75">
      <c r="B30" s="53"/>
      <c r="C30" s="53"/>
      <c r="D30" s="53"/>
      <c r="E30" s="53"/>
      <c r="F30" s="53"/>
      <c r="G30" s="53"/>
    </row>
    <row r="31" spans="2:7" ht="12.75">
      <c r="B31" s="53"/>
      <c r="C31" s="53"/>
      <c r="D31" s="53"/>
      <c r="E31" s="53"/>
      <c r="F31" s="53"/>
      <c r="G31" s="53"/>
    </row>
    <row r="32" spans="2:7" ht="12.75">
      <c r="B32" s="53"/>
      <c r="C32" s="53"/>
      <c r="D32" s="53"/>
      <c r="E32" s="53"/>
      <c r="F32" s="53"/>
      <c r="G32" s="53"/>
    </row>
    <row r="33" spans="2:7" ht="12.75">
      <c r="B33" s="31"/>
      <c r="C33" s="29"/>
      <c r="D33" s="29"/>
      <c r="E33" s="29"/>
      <c r="F33" s="29"/>
      <c r="G33" s="32"/>
    </row>
    <row r="34" spans="2:7" ht="13.5">
      <c r="B34" s="33" t="s">
        <v>22</v>
      </c>
      <c r="C34" s="54"/>
      <c r="D34" s="54"/>
      <c r="E34" s="54"/>
      <c r="F34" s="54"/>
      <c r="G34" s="54"/>
    </row>
    <row r="35" spans="2:7" ht="12.75">
      <c r="B35" s="34"/>
      <c r="C35" s="35"/>
      <c r="D35" s="35"/>
      <c r="E35" s="35"/>
      <c r="F35" s="35"/>
      <c r="G35" s="36"/>
    </row>
    <row r="36" spans="2:7" ht="13.5" customHeight="1">
      <c r="B36" s="55" t="s">
        <v>23</v>
      </c>
      <c r="C36" s="55"/>
      <c r="D36" s="55"/>
      <c r="E36" s="55"/>
      <c r="F36" s="55"/>
      <c r="G36" s="37" t="s">
        <v>24</v>
      </c>
    </row>
    <row r="37" spans="2:7" ht="13.5" customHeight="1">
      <c r="B37" s="56" t="s">
        <v>25</v>
      </c>
      <c r="C37" s="56"/>
      <c r="D37" s="57" t="s">
        <v>26</v>
      </c>
      <c r="E37" s="57"/>
      <c r="F37" s="57"/>
      <c r="G37" s="57"/>
    </row>
  </sheetData>
  <sheetProtection sheet="1" objects="1" scenarios="1"/>
  <mergeCells count="30">
    <mergeCell ref="B37:C37"/>
    <mergeCell ref="D37:G37"/>
    <mergeCell ref="C29:G29"/>
    <mergeCell ref="B30:G30"/>
    <mergeCell ref="B31:G31"/>
    <mergeCell ref="B32:G32"/>
    <mergeCell ref="C34:G34"/>
    <mergeCell ref="B36:F36"/>
    <mergeCell ref="B23:C23"/>
    <mergeCell ref="E23:F23"/>
    <mergeCell ref="B24:C24"/>
    <mergeCell ref="E24:F24"/>
    <mergeCell ref="B25:G25"/>
    <mergeCell ref="B26:C27"/>
    <mergeCell ref="F9:G9"/>
    <mergeCell ref="B10:G10"/>
    <mergeCell ref="B11:C11"/>
    <mergeCell ref="E11:F11"/>
    <mergeCell ref="G11:G24"/>
    <mergeCell ref="E12:F12"/>
    <mergeCell ref="E14:F14"/>
    <mergeCell ref="E15:F15"/>
    <mergeCell ref="B22:D22"/>
    <mergeCell ref="E22:F22"/>
    <mergeCell ref="B1:G1"/>
    <mergeCell ref="B2:G2"/>
    <mergeCell ref="B4:G5"/>
    <mergeCell ref="B6:G6"/>
    <mergeCell ref="C7:G7"/>
    <mergeCell ref="C8:G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2012-11-08T17:32:58Z</dcterms:modified>
  <cp:category/>
  <cp:version/>
  <cp:contentType/>
  <cp:contentStatus/>
</cp:coreProperties>
</file>